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ourist Arrival Report\"/>
    </mc:Choice>
  </mc:AlternateContent>
  <bookViews>
    <workbookView xWindow="0" yWindow="0" windowWidth="16392" windowHeight="56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N43" i="1"/>
  <c r="O42" i="1"/>
  <c r="N42" i="1"/>
  <c r="O41" i="1"/>
  <c r="N41" i="1"/>
  <c r="O30" i="1"/>
  <c r="N30" i="1"/>
  <c r="O29" i="1"/>
  <c r="N29" i="1"/>
  <c r="O28" i="1"/>
  <c r="N28" i="1"/>
  <c r="O21" i="1"/>
  <c r="N21" i="1"/>
  <c r="O20" i="1"/>
  <c r="N20" i="1"/>
  <c r="O19" i="1"/>
  <c r="N19" i="1"/>
  <c r="O12" i="1"/>
  <c r="N12" i="1"/>
  <c r="O11" i="1"/>
  <c r="N11" i="1"/>
  <c r="O10" i="1"/>
  <c r="N10" i="1"/>
  <c r="M42" i="1" l="1"/>
  <c r="M41" i="1"/>
  <c r="M47" i="1"/>
  <c r="M46" i="1"/>
  <c r="M43" i="1"/>
  <c r="H45" i="1"/>
  <c r="F45" i="1"/>
  <c r="E44" i="1"/>
  <c r="D44" i="1"/>
  <c r="D45" i="1" s="1"/>
  <c r="C44" i="1"/>
  <c r="B44" i="1"/>
  <c r="B45" i="1" l="1"/>
  <c r="I57" i="1"/>
  <c r="H57" i="1"/>
  <c r="H58" i="1" s="1"/>
  <c r="G57" i="1"/>
  <c r="K58" i="1"/>
  <c r="K44" i="1"/>
  <c r="J44" i="1"/>
  <c r="M45" i="1" s="1"/>
  <c r="J45" i="1" l="1"/>
  <c r="M30" i="1"/>
  <c r="M29" i="1"/>
  <c r="M28" i="1"/>
  <c r="M31" i="1" s="1"/>
  <c r="E31" i="1"/>
  <c r="D31" i="1"/>
  <c r="D32" i="1" s="1"/>
  <c r="B31" i="1"/>
  <c r="M34" i="1" l="1"/>
  <c r="E57" i="1"/>
  <c r="M33" i="1"/>
  <c r="M21" i="1"/>
  <c r="M20" i="1"/>
  <c r="M19" i="1"/>
  <c r="M26" i="1" l="1"/>
  <c r="F22" i="1"/>
  <c r="F57" i="1" s="1"/>
  <c r="F58" i="1" s="1"/>
  <c r="D22" i="1"/>
  <c r="C22" i="1"/>
  <c r="C57" i="1" s="1"/>
  <c r="M60" i="1" s="1"/>
  <c r="B22" i="1"/>
  <c r="D23" i="1" l="1"/>
  <c r="D57" i="1"/>
  <c r="D58" i="1" s="1"/>
  <c r="M25" i="1"/>
  <c r="B57" i="1"/>
  <c r="B23" i="1"/>
  <c r="M23" i="1" s="1"/>
  <c r="B14" i="1"/>
  <c r="B58" i="1" l="1"/>
  <c r="M58" i="1" s="1"/>
  <c r="M59" i="1"/>
</calcChain>
</file>

<file path=xl/sharedStrings.xml><?xml version="1.0" encoding="utf-8"?>
<sst xmlns="http://schemas.openxmlformats.org/spreadsheetml/2006/main" count="121" uniqueCount="53">
  <si>
    <t>Camalig Tourism and Cultural Heritage Office - Tourism Promotions Section</t>
  </si>
  <si>
    <t>MONTHS</t>
  </si>
  <si>
    <t>KAPISTHAN LODGE</t>
  </si>
  <si>
    <t>DOMESTIC</t>
  </si>
  <si>
    <t>FOREIGN</t>
  </si>
  <si>
    <t xml:space="preserve">RAYBEN'S PLACE </t>
  </si>
  <si>
    <t>BALAY SAMSON</t>
  </si>
  <si>
    <t>CUPS AND POPS</t>
  </si>
  <si>
    <t>Barangay Salugan</t>
  </si>
  <si>
    <t>Barangay 7</t>
  </si>
  <si>
    <t>Barangay 5</t>
  </si>
  <si>
    <t>Barangay Ilawod</t>
  </si>
  <si>
    <t>PALARONG PAMBANSA</t>
  </si>
  <si>
    <t>Quarters: CNCS, Cabangan, INHS</t>
  </si>
  <si>
    <t>CSCS</t>
  </si>
  <si>
    <t>TOTAL</t>
  </si>
  <si>
    <t>ACCOMMODATION FACILITIES</t>
  </si>
  <si>
    <t>SPECIAL EVENTS</t>
  </si>
  <si>
    <t>JANUARY</t>
  </si>
  <si>
    <t>FEBRUARY</t>
  </si>
  <si>
    <t>MARCH</t>
  </si>
  <si>
    <t>Sub-Total</t>
  </si>
  <si>
    <t>Total</t>
  </si>
  <si>
    <t xml:space="preserve">DOMESTIC </t>
  </si>
  <si>
    <t xml:space="preserve">FOREIGN </t>
  </si>
  <si>
    <t>APRIL</t>
  </si>
  <si>
    <t>MAY</t>
  </si>
  <si>
    <t>JUNE</t>
  </si>
  <si>
    <t>Length of Stay</t>
  </si>
  <si>
    <t>SEPTEMBER</t>
  </si>
  <si>
    <t>JULY</t>
  </si>
  <si>
    <t>AUGUST</t>
  </si>
  <si>
    <t>OCTOBER</t>
  </si>
  <si>
    <t>NOVEMBER</t>
  </si>
  <si>
    <t>DECEMBER</t>
  </si>
  <si>
    <t>QUITUINAN</t>
  </si>
  <si>
    <t>HILLS</t>
  </si>
  <si>
    <t>QUITINDAY</t>
  </si>
  <si>
    <t>CAMP SITES</t>
  </si>
  <si>
    <t xml:space="preserve">SPECIAL </t>
  </si>
  <si>
    <t>EVENTS</t>
  </si>
  <si>
    <t>Prepared by:</t>
  </si>
  <si>
    <t>Reviewed and Approved by:</t>
  </si>
  <si>
    <t>ROSE ANN MOSTAZA</t>
  </si>
  <si>
    <t>JED L. VILLANUEVA</t>
  </si>
  <si>
    <t>Tourism Promotion Staff</t>
  </si>
  <si>
    <t>Tourism and Cultural Officer</t>
  </si>
  <si>
    <t>2016 TOURIST ARRIVAL REPORT</t>
  </si>
  <si>
    <t>Grand Total</t>
  </si>
  <si>
    <t>7 nights</t>
  </si>
  <si>
    <t>GREEN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</si>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</sst>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15" xfId="0" applyBorder="1" applyAlignment="1"/>
    <xf numFmtId="0" fontId="0" fillId="0" borderId="1" xfId="0" applyBorder="1" applyAlignment="1"/>
    <xf numFmtId="0" fontId="0" fillId="2" borderId="12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5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8"/>
  <sheetViews>
    <sheetView tabSelected="1" view="pageLayout" topLeftCell="C37" zoomScaleNormal="100" workbookViewId="0">
      <selection activeCell="N41" sqref="N41:O43"/>
    </sheetView>
  </sheetViews>
  <sheetFormatPr defaultRowHeight="14.4" x14ac:dyDescent="0.3"/>
  <cols>
    <col min="1" max="1" width="14.33203125" customWidth="1"/>
    <col min="2" max="2" width="10.33203125" customWidth="1"/>
    <col min="3" max="3" width="9.88671875" customWidth="1"/>
    <col min="4" max="4" width="10.109375" customWidth="1"/>
    <col min="6" max="6" width="9.6640625" customWidth="1"/>
    <col min="8" max="8" width="9.6640625" customWidth="1"/>
    <col min="10" max="10" width="10.21875" customWidth="1"/>
    <col min="12" max="12" width="10.21875" customWidth="1"/>
    <col min="13" max="13" width="12.44140625" customWidth="1"/>
  </cols>
  <sheetData>
    <row r="3" spans="1:15" x14ac:dyDescent="0.3">
      <c r="A3" t="s">
        <v>0</v>
      </c>
    </row>
    <row r="5" spans="1:15" x14ac:dyDescent="0.3">
      <c r="A5" s="27" t="s">
        <v>1</v>
      </c>
      <c r="B5" s="30" t="s">
        <v>16</v>
      </c>
      <c r="C5" s="30"/>
      <c r="D5" s="30"/>
      <c r="E5" s="30"/>
      <c r="F5" s="30"/>
      <c r="G5" s="30"/>
      <c r="H5" s="30"/>
      <c r="I5" s="30"/>
      <c r="J5" s="50" t="s">
        <v>17</v>
      </c>
      <c r="K5" s="52"/>
      <c r="L5" s="51"/>
      <c r="M5" s="3"/>
    </row>
    <row r="6" spans="1:15" x14ac:dyDescent="0.3">
      <c r="A6" s="28"/>
      <c r="B6" s="42" t="s">
        <v>2</v>
      </c>
      <c r="C6" s="35"/>
      <c r="D6" s="43" t="s">
        <v>5</v>
      </c>
      <c r="E6" s="44"/>
      <c r="F6" s="42" t="s">
        <v>6</v>
      </c>
      <c r="G6" s="35"/>
      <c r="H6" s="42" t="s">
        <v>7</v>
      </c>
      <c r="I6" s="35"/>
      <c r="J6" s="43" t="s">
        <v>12</v>
      </c>
      <c r="K6" s="47"/>
      <c r="L6" s="47"/>
      <c r="M6" s="27" t="s">
        <v>15</v>
      </c>
    </row>
    <row r="7" spans="1:15" x14ac:dyDescent="0.3">
      <c r="A7" s="28"/>
      <c r="B7" s="37" t="s">
        <v>8</v>
      </c>
      <c r="C7" s="38"/>
      <c r="D7" s="37" t="s">
        <v>9</v>
      </c>
      <c r="E7" s="38"/>
      <c r="F7" s="37" t="s">
        <v>10</v>
      </c>
      <c r="G7" s="38"/>
      <c r="H7" s="37" t="s">
        <v>11</v>
      </c>
      <c r="I7" s="38"/>
      <c r="J7" s="4" t="s">
        <v>13</v>
      </c>
      <c r="K7" s="5"/>
      <c r="L7" s="5"/>
      <c r="M7" s="28"/>
    </row>
    <row r="8" spans="1:15" x14ac:dyDescent="0.3">
      <c r="A8" s="28"/>
      <c r="B8" s="6"/>
      <c r="C8" s="7"/>
      <c r="D8" s="6"/>
      <c r="E8" s="7"/>
      <c r="F8" s="6"/>
      <c r="G8" s="7"/>
      <c r="H8" s="6"/>
      <c r="I8" s="7"/>
      <c r="J8" s="6" t="s">
        <v>14</v>
      </c>
      <c r="K8" s="8"/>
      <c r="L8" s="8"/>
      <c r="M8" s="28"/>
    </row>
    <row r="9" spans="1:15" x14ac:dyDescent="0.3">
      <c r="A9" s="29"/>
      <c r="B9" s="10" t="s">
        <v>3</v>
      </c>
      <c r="C9" s="10" t="s">
        <v>4</v>
      </c>
      <c r="D9" s="10" t="s">
        <v>3</v>
      </c>
      <c r="E9" s="10" t="s">
        <v>4</v>
      </c>
      <c r="F9" s="10" t="s">
        <v>3</v>
      </c>
      <c r="G9" s="10" t="s">
        <v>4</v>
      </c>
      <c r="H9" s="10" t="s">
        <v>3</v>
      </c>
      <c r="I9" s="10" t="s">
        <v>4</v>
      </c>
      <c r="J9" s="10" t="s">
        <v>3</v>
      </c>
      <c r="K9" s="50" t="s">
        <v>28</v>
      </c>
      <c r="L9" s="51"/>
      <c r="M9" s="29"/>
      <c r="N9" s="10" t="s">
        <v>51</v>
      </c>
      <c r="O9" s="10" t="s">
        <v>52</v>
      </c>
    </row>
    <row r="10" spans="1:15" x14ac:dyDescent="0.3">
      <c r="A10" s="1" t="s">
        <v>18</v>
      </c>
      <c r="B10" s="1">
        <v>35</v>
      </c>
      <c r="C10" s="1">
        <v>5</v>
      </c>
      <c r="D10" s="1">
        <v>0</v>
      </c>
      <c r="E10" s="1">
        <v>0</v>
      </c>
      <c r="F10" s="1">
        <v>4</v>
      </c>
      <c r="G10" s="1">
        <v>0</v>
      </c>
      <c r="H10" s="1">
        <v>0</v>
      </c>
      <c r="I10" s="1">
        <v>0</v>
      </c>
      <c r="J10" s="1">
        <v>0</v>
      </c>
      <c r="K10" s="48"/>
      <c r="L10" s="49"/>
      <c r="M10" s="1">
        <v>44</v>
      </c>
      <c r="N10">
        <f>SUM(B10,D10,F10,H10,J10)</f>
        <v>39</v>
      </c>
      <c r="O10">
        <f>SUM(C10,E10,G10,I10)</f>
        <v>5</v>
      </c>
    </row>
    <row r="11" spans="1:15" x14ac:dyDescent="0.3">
      <c r="A11" s="1" t="s">
        <v>19</v>
      </c>
      <c r="B11" s="1">
        <v>40</v>
      </c>
      <c r="C11" s="1">
        <v>6</v>
      </c>
      <c r="D11" s="1">
        <v>0</v>
      </c>
      <c r="E11" s="1">
        <v>0</v>
      </c>
      <c r="F11" s="1">
        <v>5</v>
      </c>
      <c r="G11" s="1">
        <v>0</v>
      </c>
      <c r="H11" s="1">
        <v>0</v>
      </c>
      <c r="I11" s="1">
        <v>0</v>
      </c>
      <c r="J11" s="1">
        <v>0</v>
      </c>
      <c r="K11" s="48"/>
      <c r="L11" s="49"/>
      <c r="M11" s="1">
        <v>51</v>
      </c>
      <c r="N11">
        <f>SUM(B11,D11,F11,H11,J11)</f>
        <v>45</v>
      </c>
      <c r="O11">
        <f>SUM(C11,E11,G11,I11)</f>
        <v>6</v>
      </c>
    </row>
    <row r="12" spans="1:15" x14ac:dyDescent="0.3">
      <c r="A12" s="1" t="s">
        <v>20</v>
      </c>
      <c r="B12" s="1">
        <v>50</v>
      </c>
      <c r="C12" s="1">
        <v>4</v>
      </c>
      <c r="D12" s="1">
        <v>31</v>
      </c>
      <c r="E12" s="1">
        <v>0</v>
      </c>
      <c r="F12" s="1">
        <v>3</v>
      </c>
      <c r="G12" s="1">
        <v>0</v>
      </c>
      <c r="H12" s="1">
        <v>0</v>
      </c>
      <c r="I12" s="1">
        <v>0</v>
      </c>
      <c r="J12" s="1">
        <v>1370</v>
      </c>
      <c r="K12" s="48" t="s">
        <v>49</v>
      </c>
      <c r="L12" s="49"/>
      <c r="M12" s="1">
        <v>9678</v>
      </c>
      <c r="N12">
        <f>SUM(B12,D12,F12,H12,J13)</f>
        <v>9674</v>
      </c>
      <c r="O12">
        <f>SUM(C12,E12,G12,I12)</f>
        <v>4</v>
      </c>
    </row>
    <row r="13" spans="1:15" x14ac:dyDescent="0.3">
      <c r="A13" s="1" t="s">
        <v>21</v>
      </c>
      <c r="B13" s="1">
        <v>125</v>
      </c>
      <c r="C13" s="1">
        <v>15</v>
      </c>
      <c r="D13" s="1">
        <v>31</v>
      </c>
      <c r="E13" s="1">
        <v>0</v>
      </c>
      <c r="F13" s="1">
        <v>12</v>
      </c>
      <c r="G13" s="1">
        <v>0</v>
      </c>
      <c r="H13" s="1">
        <v>0</v>
      </c>
      <c r="I13" s="1">
        <v>0</v>
      </c>
      <c r="J13" s="1">
        <v>9590</v>
      </c>
      <c r="K13" s="48"/>
      <c r="L13" s="49"/>
      <c r="M13" s="1"/>
    </row>
    <row r="14" spans="1:15" x14ac:dyDescent="0.3">
      <c r="A14" s="1" t="s">
        <v>22</v>
      </c>
      <c r="B14" s="26">
        <f>SUM(B13,C13)</f>
        <v>140</v>
      </c>
      <c r="C14" s="26"/>
      <c r="D14" s="26">
        <v>31</v>
      </c>
      <c r="E14" s="26"/>
      <c r="F14" s="26">
        <v>12</v>
      </c>
      <c r="G14" s="26"/>
      <c r="H14" s="26">
        <v>0</v>
      </c>
      <c r="I14" s="26"/>
      <c r="J14" s="33">
        <v>9590</v>
      </c>
      <c r="K14" s="46"/>
      <c r="L14" s="34"/>
      <c r="M14" s="2">
        <v>9773</v>
      </c>
    </row>
    <row r="15" spans="1:15" x14ac:dyDescent="0.3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"/>
    </row>
    <row r="16" spans="1:15" x14ac:dyDescent="0.3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9758</v>
      </c>
    </row>
    <row r="17" spans="1:15" x14ac:dyDescent="0.3">
      <c r="A17" s="1" t="s">
        <v>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15</v>
      </c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5" x14ac:dyDescent="0.3">
      <c r="A19" s="1" t="s">
        <v>25</v>
      </c>
      <c r="B19" s="1">
        <v>35</v>
      </c>
      <c r="C19" s="1">
        <v>2</v>
      </c>
      <c r="D19" s="1">
        <v>0</v>
      </c>
      <c r="E19" s="1">
        <v>0</v>
      </c>
      <c r="F19" s="1">
        <v>7</v>
      </c>
      <c r="G19" s="1">
        <v>0</v>
      </c>
      <c r="H19" s="1">
        <v>0</v>
      </c>
      <c r="I19" s="1">
        <v>0</v>
      </c>
      <c r="J19" s="1"/>
      <c r="K19" s="1"/>
      <c r="L19" s="1"/>
      <c r="M19" s="1">
        <f>SUM(B19:I19)</f>
        <v>44</v>
      </c>
      <c r="N19">
        <f>SUM(B19,D19,F19,H19)</f>
        <v>42</v>
      </c>
      <c r="O19">
        <f>SUM(C19,E19,G19,I19)</f>
        <v>2</v>
      </c>
    </row>
    <row r="20" spans="1:15" x14ac:dyDescent="0.3">
      <c r="A20" s="1" t="s">
        <v>26</v>
      </c>
      <c r="B20" s="1">
        <v>37</v>
      </c>
      <c r="C20" s="1">
        <v>0</v>
      </c>
      <c r="D20" s="1">
        <v>61</v>
      </c>
      <c r="E20" s="1">
        <v>0</v>
      </c>
      <c r="F20" s="1">
        <v>4</v>
      </c>
      <c r="G20" s="1">
        <v>0</v>
      </c>
      <c r="H20" s="1">
        <v>0</v>
      </c>
      <c r="I20" s="1">
        <v>0</v>
      </c>
      <c r="J20" s="1"/>
      <c r="K20" s="1"/>
      <c r="L20" s="1"/>
      <c r="M20" s="1">
        <f>SUM(B20:L20)</f>
        <v>102</v>
      </c>
      <c r="N20">
        <f>SUM(B20,D20,F20,H20)</f>
        <v>102</v>
      </c>
      <c r="O20">
        <f>SUM(C20,E20,G20,I20)</f>
        <v>0</v>
      </c>
    </row>
    <row r="21" spans="1:15" x14ac:dyDescent="0.3">
      <c r="A21" s="1" t="s">
        <v>27</v>
      </c>
      <c r="B21" s="1">
        <v>32</v>
      </c>
      <c r="C21" s="1">
        <v>1</v>
      </c>
      <c r="D21" s="1">
        <v>133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/>
      <c r="K21" s="1"/>
      <c r="L21" s="1"/>
      <c r="M21" s="1">
        <f>SUM(B21:I21)</f>
        <v>169</v>
      </c>
      <c r="N21">
        <f>SUM(B21,D21,F21,H21)</f>
        <v>168</v>
      </c>
      <c r="O21">
        <f>SUM(C21,E21,G21,I21)</f>
        <v>1</v>
      </c>
    </row>
    <row r="22" spans="1:15" x14ac:dyDescent="0.3">
      <c r="A22" s="1" t="s">
        <v>21</v>
      </c>
      <c r="B22" s="1">
        <f>SUM(B19:B21)</f>
        <v>104</v>
      </c>
      <c r="C22" s="1">
        <f>SUM(C19:C21)</f>
        <v>3</v>
      </c>
      <c r="D22" s="1">
        <f>SUM(D19:D21)</f>
        <v>194</v>
      </c>
      <c r="E22" s="1">
        <v>0</v>
      </c>
      <c r="F22" s="1">
        <f>SUM(F19:F21)</f>
        <v>14</v>
      </c>
      <c r="G22" s="1">
        <v>0</v>
      </c>
      <c r="H22" s="1">
        <v>0</v>
      </c>
      <c r="I22" s="1">
        <v>0</v>
      </c>
      <c r="J22" s="1"/>
      <c r="K22" s="1"/>
      <c r="L22" s="1"/>
      <c r="M22" s="1"/>
    </row>
    <row r="23" spans="1:15" x14ac:dyDescent="0.3">
      <c r="A23" s="1" t="s">
        <v>22</v>
      </c>
      <c r="B23" s="33">
        <f>SUM(B22,C22)</f>
        <v>107</v>
      </c>
      <c r="C23" s="34"/>
      <c r="D23" s="33">
        <f>SUM(D22,E22)</f>
        <v>194</v>
      </c>
      <c r="E23" s="34"/>
      <c r="F23" s="33">
        <v>14</v>
      </c>
      <c r="G23" s="34"/>
      <c r="H23" s="33">
        <v>0</v>
      </c>
      <c r="I23" s="34"/>
      <c r="J23" s="9"/>
      <c r="K23" s="9"/>
      <c r="L23" s="9"/>
      <c r="M23" s="2">
        <f>SUM(B23:L23)</f>
        <v>315</v>
      </c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5" x14ac:dyDescent="0.3">
      <c r="A25" s="1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f>SUM(B22,D22,F22)</f>
        <v>312</v>
      </c>
    </row>
    <row r="26" spans="1:15" x14ac:dyDescent="0.3">
      <c r="A26" s="1" t="s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f>SUM(F21,C21)</f>
        <v>4</v>
      </c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5" x14ac:dyDescent="0.3">
      <c r="A28" s="1" t="s">
        <v>30</v>
      </c>
      <c r="B28" s="1">
        <v>17</v>
      </c>
      <c r="C28" s="1">
        <v>0</v>
      </c>
      <c r="D28" s="1">
        <v>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/>
      <c r="K28" s="1"/>
      <c r="L28" s="1"/>
      <c r="M28" s="1">
        <f>SUM(B28:L28)</f>
        <v>22</v>
      </c>
      <c r="N28">
        <f>SUM(B28,D28,F28,H28)</f>
        <v>22</v>
      </c>
      <c r="O28">
        <f>SUM(C28,E28,G28,I28)</f>
        <v>0</v>
      </c>
    </row>
    <row r="29" spans="1:15" x14ac:dyDescent="0.3">
      <c r="A29" s="1" t="s">
        <v>31</v>
      </c>
      <c r="B29" s="1">
        <v>23</v>
      </c>
      <c r="C29" s="1">
        <v>0</v>
      </c>
      <c r="D29" s="1">
        <v>13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/>
      <c r="K29" s="1"/>
      <c r="L29" s="1"/>
      <c r="M29" s="1">
        <f>SUM(B29:L29)</f>
        <v>36</v>
      </c>
      <c r="N29">
        <f>SUM(B29,D29,F29,H29)</f>
        <v>36</v>
      </c>
      <c r="O29">
        <f>SUM(C29,E29,G29,I29)</f>
        <v>0</v>
      </c>
    </row>
    <row r="30" spans="1:15" x14ac:dyDescent="0.3">
      <c r="A30" s="1" t="s">
        <v>29</v>
      </c>
      <c r="B30" s="1">
        <v>14</v>
      </c>
      <c r="C30" s="1">
        <v>0</v>
      </c>
      <c r="D30" s="1">
        <v>7</v>
      </c>
      <c r="E30" s="1">
        <v>4</v>
      </c>
      <c r="F30" s="1">
        <v>0</v>
      </c>
      <c r="G30" s="1">
        <v>0</v>
      </c>
      <c r="H30" s="1">
        <v>0</v>
      </c>
      <c r="I30" s="1">
        <v>0</v>
      </c>
      <c r="J30" s="1"/>
      <c r="K30" s="1"/>
      <c r="L30" s="1"/>
      <c r="M30" s="1">
        <f>SUM(B30:L30)</f>
        <v>25</v>
      </c>
      <c r="N30">
        <f>SUM(B30,D30,F30,H30)</f>
        <v>21</v>
      </c>
      <c r="O30">
        <f>SUM(C30,E30,G30,I30)</f>
        <v>4</v>
      </c>
    </row>
    <row r="31" spans="1:15" x14ac:dyDescent="0.3">
      <c r="A31" s="1" t="s">
        <v>21</v>
      </c>
      <c r="B31" s="1">
        <f>SUM(B28:B30)</f>
        <v>54</v>
      </c>
      <c r="C31" s="1">
        <v>0</v>
      </c>
      <c r="D31" s="1">
        <f>SUM(D28:D30)</f>
        <v>25</v>
      </c>
      <c r="E31" s="1">
        <f>SUM(E28:E30)</f>
        <v>4</v>
      </c>
      <c r="F31" s="1">
        <v>0</v>
      </c>
      <c r="G31" s="1">
        <v>0</v>
      </c>
      <c r="H31" s="1">
        <v>0</v>
      </c>
      <c r="I31" s="1">
        <v>0</v>
      </c>
      <c r="J31" s="1"/>
      <c r="K31" s="1"/>
      <c r="L31" s="1"/>
      <c r="M31" s="2">
        <f>SUM(M28:M30)</f>
        <v>83</v>
      </c>
    </row>
    <row r="32" spans="1:15" x14ac:dyDescent="0.3">
      <c r="A32" s="1" t="s">
        <v>22</v>
      </c>
      <c r="B32" s="33">
        <v>50</v>
      </c>
      <c r="C32" s="34"/>
      <c r="D32" s="33">
        <f>SUM(D31,E31)</f>
        <v>29</v>
      </c>
      <c r="E32" s="34"/>
      <c r="F32" s="33">
        <v>0</v>
      </c>
      <c r="G32" s="34"/>
      <c r="H32" s="33">
        <v>0</v>
      </c>
      <c r="I32" s="34"/>
      <c r="J32" s="1"/>
      <c r="K32" s="1"/>
      <c r="L32" s="1"/>
      <c r="M32" s="1"/>
    </row>
    <row r="33" spans="1:15" x14ac:dyDescent="0.3">
      <c r="A33" s="1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f>SUM(B31,D31,F31,H31)</f>
        <v>79</v>
      </c>
    </row>
    <row r="34" spans="1:15" x14ac:dyDescent="0.3">
      <c r="A34" s="1" t="s">
        <v>24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f>SUM(C31,E31,G31,I31)</f>
        <v>4</v>
      </c>
    </row>
    <row r="36" spans="1:15" x14ac:dyDescent="0.3">
      <c r="A36" s="27" t="s">
        <v>1</v>
      </c>
      <c r="B36" s="30" t="s">
        <v>16</v>
      </c>
      <c r="C36" s="30"/>
      <c r="D36" s="30"/>
      <c r="E36" s="30"/>
      <c r="F36" s="30"/>
      <c r="G36" s="30"/>
      <c r="H36" s="30"/>
      <c r="I36" s="30"/>
      <c r="J36" s="31" t="s">
        <v>38</v>
      </c>
      <c r="K36" s="30"/>
      <c r="L36" s="32"/>
      <c r="M36" s="3"/>
    </row>
    <row r="37" spans="1:15" x14ac:dyDescent="0.3">
      <c r="A37" s="28"/>
      <c r="B37" s="42" t="s">
        <v>2</v>
      </c>
      <c r="C37" s="35"/>
      <c r="D37" s="43" t="s">
        <v>5</v>
      </c>
      <c r="E37" s="44"/>
      <c r="F37" s="42" t="s">
        <v>6</v>
      </c>
      <c r="G37" s="35"/>
      <c r="H37" s="42" t="s">
        <v>7</v>
      </c>
      <c r="I37" s="45"/>
      <c r="J37" s="43" t="s">
        <v>35</v>
      </c>
      <c r="K37" s="47"/>
      <c r="L37" s="18" t="s">
        <v>37</v>
      </c>
      <c r="M37" s="35" t="s">
        <v>15</v>
      </c>
    </row>
    <row r="38" spans="1:15" x14ac:dyDescent="0.3">
      <c r="A38" s="28"/>
      <c r="B38" s="37" t="s">
        <v>8</v>
      </c>
      <c r="C38" s="38"/>
      <c r="D38" s="37" t="s">
        <v>9</v>
      </c>
      <c r="E38" s="38"/>
      <c r="F38" s="37" t="s">
        <v>10</v>
      </c>
      <c r="G38" s="38"/>
      <c r="H38" s="37" t="s">
        <v>11</v>
      </c>
      <c r="I38" s="39"/>
      <c r="J38" s="40" t="s">
        <v>36</v>
      </c>
      <c r="K38" s="41"/>
      <c r="L38" s="16" t="s">
        <v>50</v>
      </c>
      <c r="M38" s="36"/>
    </row>
    <row r="39" spans="1:15" x14ac:dyDescent="0.3">
      <c r="A39" s="28"/>
      <c r="B39" s="6"/>
      <c r="C39" s="7"/>
      <c r="D39" s="6"/>
      <c r="E39" s="7"/>
      <c r="F39" s="6"/>
      <c r="G39" s="7"/>
      <c r="H39" s="6"/>
      <c r="I39" s="8"/>
      <c r="J39" s="6"/>
      <c r="K39" s="7"/>
      <c r="L39" s="19" t="s">
        <v>36</v>
      </c>
      <c r="M39" s="36"/>
    </row>
    <row r="40" spans="1:15" x14ac:dyDescent="0.3">
      <c r="A40" s="29"/>
      <c r="B40" s="10" t="s">
        <v>3</v>
      </c>
      <c r="C40" s="10" t="s">
        <v>4</v>
      </c>
      <c r="D40" s="10" t="s">
        <v>3</v>
      </c>
      <c r="E40" s="10" t="s">
        <v>4</v>
      </c>
      <c r="F40" s="10" t="s">
        <v>3</v>
      </c>
      <c r="G40" s="10" t="s">
        <v>4</v>
      </c>
      <c r="H40" s="10" t="s">
        <v>3</v>
      </c>
      <c r="I40" s="10" t="s">
        <v>4</v>
      </c>
      <c r="J40" s="14" t="s">
        <v>3</v>
      </c>
      <c r="K40" s="14" t="s">
        <v>4</v>
      </c>
      <c r="L40" s="14" t="s">
        <v>4</v>
      </c>
      <c r="M40" s="29"/>
    </row>
    <row r="41" spans="1:15" x14ac:dyDescent="0.3">
      <c r="A41" s="1" t="s">
        <v>32</v>
      </c>
      <c r="B41" s="1">
        <v>6</v>
      </c>
      <c r="C41" s="1">
        <v>0</v>
      </c>
      <c r="D41" s="1">
        <v>12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3">
        <v>0</v>
      </c>
      <c r="L41" s="12">
        <v>0</v>
      </c>
      <c r="M41" s="1">
        <f>SUM(B41:L41)</f>
        <v>20</v>
      </c>
      <c r="N41">
        <f>SUM(B41,D41,F41,H41,J41)</f>
        <v>20</v>
      </c>
      <c r="O41">
        <f>SUM(C41,E41,G41,I41,K41,L41)</f>
        <v>0</v>
      </c>
    </row>
    <row r="42" spans="1:15" x14ac:dyDescent="0.3">
      <c r="A42" s="1" t="s">
        <v>33</v>
      </c>
      <c r="B42" s="1">
        <v>12</v>
      </c>
      <c r="C42" s="1">
        <v>0</v>
      </c>
      <c r="D42" s="1">
        <v>18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5</v>
      </c>
      <c r="K42" s="13">
        <v>2</v>
      </c>
      <c r="L42" s="12">
        <v>0</v>
      </c>
      <c r="M42" s="1">
        <f>SUM(B42:L42)</f>
        <v>37</v>
      </c>
      <c r="N42">
        <f>SUM(B42,D42,F42,H42,J42)</f>
        <v>35</v>
      </c>
      <c r="O42">
        <f>SUM(C42,E42,G42,I42,K42,L42)</f>
        <v>2</v>
      </c>
    </row>
    <row r="43" spans="1:15" x14ac:dyDescent="0.3">
      <c r="A43" s="1" t="s">
        <v>34</v>
      </c>
      <c r="B43" s="1">
        <v>4</v>
      </c>
      <c r="C43" s="1">
        <v>0</v>
      </c>
      <c r="D43" s="1">
        <v>12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9</v>
      </c>
      <c r="K43" s="13">
        <v>0</v>
      </c>
      <c r="L43" s="12">
        <v>2</v>
      </c>
      <c r="M43" s="1">
        <f>SUM(L43,B43,C43,D43,E43,F43,G43,H43,I43,J43,K43)</f>
        <v>27</v>
      </c>
      <c r="N43">
        <f>SUM(B43,D43,F43,H43,J43)</f>
        <v>25</v>
      </c>
      <c r="O43">
        <f>SUM(C43,E43,G43,I43,K43,L43)</f>
        <v>2</v>
      </c>
    </row>
    <row r="44" spans="1:15" x14ac:dyDescent="0.3">
      <c r="A44" s="1" t="s">
        <v>21</v>
      </c>
      <c r="B44" s="1">
        <f>SUM(B41:B43)</f>
        <v>22</v>
      </c>
      <c r="C44" s="1">
        <f>SUM(C41:C43)</f>
        <v>0</v>
      </c>
      <c r="D44" s="1">
        <f>SUM(D41:D43)</f>
        <v>42</v>
      </c>
      <c r="E44" s="1">
        <f>SUM(E41:E43)</f>
        <v>0</v>
      </c>
      <c r="F44" s="1">
        <v>0</v>
      </c>
      <c r="G44" s="1">
        <v>0</v>
      </c>
      <c r="H44" s="1">
        <v>2</v>
      </c>
      <c r="I44" s="1">
        <v>0</v>
      </c>
      <c r="J44" s="20">
        <f>SUM(J41:J43)</f>
        <v>16</v>
      </c>
      <c r="K44" s="21">
        <f>SUM(K41:K43)</f>
        <v>2</v>
      </c>
      <c r="L44" s="22">
        <v>2</v>
      </c>
      <c r="M44" s="1"/>
    </row>
    <row r="45" spans="1:15" x14ac:dyDescent="0.3">
      <c r="A45" s="1" t="s">
        <v>22</v>
      </c>
      <c r="B45" s="26">
        <f>SUM(B44,C44)</f>
        <v>22</v>
      </c>
      <c r="C45" s="26"/>
      <c r="D45" s="26">
        <f>SUM(D44,E44)</f>
        <v>42</v>
      </c>
      <c r="E45" s="26"/>
      <c r="F45" s="26">
        <f>SUM(G44,F44)</f>
        <v>0</v>
      </c>
      <c r="G45" s="26"/>
      <c r="H45" s="26">
        <f>SUM(H44,I44)</f>
        <v>2</v>
      </c>
      <c r="I45" s="26"/>
      <c r="J45" s="33">
        <f>SUM(J44,K44,L44)</f>
        <v>20</v>
      </c>
      <c r="K45" s="46"/>
      <c r="L45" s="34"/>
      <c r="M45" s="2">
        <f>SUM(M44,M41,M42,M43)</f>
        <v>84</v>
      </c>
    </row>
    <row r="46" spans="1:15" x14ac:dyDescent="0.3">
      <c r="A46" s="1" t="s">
        <v>23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>
        <f>SUM(B44,D44,F44,H44,J44)</f>
        <v>82</v>
      </c>
    </row>
    <row r="47" spans="1:15" x14ac:dyDescent="0.3">
      <c r="A47" s="1" t="s">
        <v>24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>
        <f>SUM(C44,E44,G44,I44,K44,L44)</f>
        <v>4</v>
      </c>
    </row>
    <row r="50" spans="1:13" x14ac:dyDescent="0.3">
      <c r="F50" s="25" t="s">
        <v>47</v>
      </c>
      <c r="G50" s="25"/>
      <c r="H50" s="25"/>
      <c r="I50" s="25"/>
    </row>
    <row r="52" spans="1:13" x14ac:dyDescent="0.3">
      <c r="A52" s="27">
        <v>2016</v>
      </c>
      <c r="B52" s="30" t="s">
        <v>16</v>
      </c>
      <c r="C52" s="30"/>
      <c r="D52" s="30"/>
      <c r="E52" s="30"/>
      <c r="F52" s="30"/>
      <c r="G52" s="30"/>
      <c r="H52" s="30"/>
      <c r="I52" s="30"/>
      <c r="J52" s="31" t="s">
        <v>38</v>
      </c>
      <c r="K52" s="30"/>
      <c r="L52" s="32"/>
      <c r="M52" s="3"/>
    </row>
    <row r="53" spans="1:13" x14ac:dyDescent="0.3">
      <c r="A53" s="28"/>
      <c r="B53" s="42" t="s">
        <v>2</v>
      </c>
      <c r="C53" s="35"/>
      <c r="D53" s="43" t="s">
        <v>5</v>
      </c>
      <c r="E53" s="44"/>
      <c r="F53" s="42" t="s">
        <v>6</v>
      </c>
      <c r="G53" s="35"/>
      <c r="H53" s="42" t="s">
        <v>7</v>
      </c>
      <c r="I53" s="45"/>
      <c r="J53" s="11" t="s">
        <v>39</v>
      </c>
      <c r="K53" s="43" t="s">
        <v>38</v>
      </c>
      <c r="L53" s="44"/>
      <c r="M53" s="35" t="s">
        <v>15</v>
      </c>
    </row>
    <row r="54" spans="1:13" x14ac:dyDescent="0.3">
      <c r="A54" s="28"/>
      <c r="B54" s="37" t="s">
        <v>8</v>
      </c>
      <c r="C54" s="38"/>
      <c r="D54" s="37" t="s">
        <v>9</v>
      </c>
      <c r="E54" s="38"/>
      <c r="F54" s="37" t="s">
        <v>10</v>
      </c>
      <c r="G54" s="38"/>
      <c r="H54" s="37" t="s">
        <v>11</v>
      </c>
      <c r="I54" s="39"/>
      <c r="J54" s="15" t="s">
        <v>40</v>
      </c>
      <c r="K54" s="40"/>
      <c r="L54" s="41"/>
      <c r="M54" s="36"/>
    </row>
    <row r="55" spans="1:13" x14ac:dyDescent="0.3">
      <c r="A55" s="28"/>
      <c r="B55" s="6"/>
      <c r="C55" s="7"/>
      <c r="D55" s="6"/>
      <c r="E55" s="7"/>
      <c r="F55" s="6"/>
      <c r="G55" s="7"/>
      <c r="H55" s="6"/>
      <c r="I55" s="8"/>
      <c r="J55" s="6"/>
      <c r="K55" s="6"/>
      <c r="L55" s="7"/>
      <c r="M55" s="36"/>
    </row>
    <row r="56" spans="1:13" x14ac:dyDescent="0.3">
      <c r="A56" s="29"/>
      <c r="B56" s="10" t="s">
        <v>3</v>
      </c>
      <c r="C56" s="10" t="s">
        <v>4</v>
      </c>
      <c r="D56" s="10" t="s">
        <v>3</v>
      </c>
      <c r="E56" s="10" t="s">
        <v>4</v>
      </c>
      <c r="F56" s="10" t="s">
        <v>3</v>
      </c>
      <c r="G56" s="10" t="s">
        <v>4</v>
      </c>
      <c r="H56" s="10" t="s">
        <v>3</v>
      </c>
      <c r="I56" s="10" t="s">
        <v>4</v>
      </c>
      <c r="J56" s="14" t="s">
        <v>3</v>
      </c>
      <c r="K56" s="14" t="s">
        <v>3</v>
      </c>
      <c r="L56" s="14" t="s">
        <v>4</v>
      </c>
      <c r="M56" s="29"/>
    </row>
    <row r="57" spans="1:13" x14ac:dyDescent="0.3">
      <c r="A57" s="1" t="s">
        <v>21</v>
      </c>
      <c r="B57" s="1">
        <f t="shared" ref="B57:I57" si="0">SUM(B44,B31,B22,B13)</f>
        <v>305</v>
      </c>
      <c r="C57" s="1">
        <f t="shared" si="0"/>
        <v>18</v>
      </c>
      <c r="D57" s="1">
        <f t="shared" si="0"/>
        <v>292</v>
      </c>
      <c r="E57" s="1">
        <f t="shared" si="0"/>
        <v>4</v>
      </c>
      <c r="F57" s="1">
        <f t="shared" si="0"/>
        <v>26</v>
      </c>
      <c r="G57" s="1">
        <f t="shared" si="0"/>
        <v>0</v>
      </c>
      <c r="H57" s="1">
        <f t="shared" si="0"/>
        <v>2</v>
      </c>
      <c r="I57" s="1">
        <f t="shared" si="0"/>
        <v>0</v>
      </c>
      <c r="J57" s="1">
        <v>9590</v>
      </c>
      <c r="K57" s="13">
        <v>16</v>
      </c>
      <c r="L57" s="12">
        <v>4</v>
      </c>
      <c r="M57" s="1"/>
    </row>
    <row r="58" spans="1:13" x14ac:dyDescent="0.3">
      <c r="A58" s="1" t="s">
        <v>48</v>
      </c>
      <c r="B58" s="26">
        <f>SUM(B57,C57)</f>
        <v>323</v>
      </c>
      <c r="C58" s="26"/>
      <c r="D58" s="26">
        <f>SUM(D57,E57)</f>
        <v>296</v>
      </c>
      <c r="E58" s="26"/>
      <c r="F58" s="26">
        <f>SUM(F57,G57)</f>
        <v>26</v>
      </c>
      <c r="G58" s="26"/>
      <c r="H58" s="26">
        <f>SUM(H57,I57)</f>
        <v>2</v>
      </c>
      <c r="I58" s="26"/>
      <c r="J58" s="9">
        <v>9590</v>
      </c>
      <c r="K58" s="33">
        <f>SUM(K57,L57)</f>
        <v>20</v>
      </c>
      <c r="L58" s="34"/>
      <c r="M58" s="2">
        <f>SUM(B58,D58,F58,H58,J58,K58)</f>
        <v>10257</v>
      </c>
    </row>
    <row r="59" spans="1:13" x14ac:dyDescent="0.3">
      <c r="A59" s="1" t="s">
        <v>23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>
        <f>SUM(B57,D57,F57,H57,J57,K57)</f>
        <v>10231</v>
      </c>
    </row>
    <row r="60" spans="1:13" x14ac:dyDescent="0.3">
      <c r="A60" s="1" t="s">
        <v>24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f>SUM(C57,E57,G57,I57,L57)</f>
        <v>26</v>
      </c>
    </row>
    <row r="64" spans="1:13" x14ac:dyDescent="0.3">
      <c r="A64" t="s">
        <v>41</v>
      </c>
      <c r="H64" t="s">
        <v>42</v>
      </c>
    </row>
    <row r="67" spans="1:10" x14ac:dyDescent="0.3">
      <c r="A67" s="23" t="s">
        <v>43</v>
      </c>
      <c r="B67" s="23"/>
      <c r="H67" s="25" t="s">
        <v>44</v>
      </c>
      <c r="I67" s="25"/>
      <c r="J67" s="25"/>
    </row>
    <row r="68" spans="1:10" x14ac:dyDescent="0.3">
      <c r="A68" s="24" t="s">
        <v>45</v>
      </c>
      <c r="B68" s="24"/>
      <c r="H68" s="24" t="s">
        <v>46</v>
      </c>
      <c r="I68" s="24"/>
      <c r="J68" s="24"/>
    </row>
  </sheetData>
  <mergeCells count="74">
    <mergeCell ref="J14:L14"/>
    <mergeCell ref="K13:L13"/>
    <mergeCell ref="A5:A9"/>
    <mergeCell ref="M6:M9"/>
    <mergeCell ref="K9:L9"/>
    <mergeCell ref="K10:L10"/>
    <mergeCell ref="K11:L11"/>
    <mergeCell ref="J6:L6"/>
    <mergeCell ref="B5:I5"/>
    <mergeCell ref="J5:L5"/>
    <mergeCell ref="B14:C14"/>
    <mergeCell ref="D14:E14"/>
    <mergeCell ref="F14:G14"/>
    <mergeCell ref="H14:I14"/>
    <mergeCell ref="K12:L12"/>
    <mergeCell ref="B6:C6"/>
    <mergeCell ref="D6:E6"/>
    <mergeCell ref="F6:G6"/>
    <mergeCell ref="H6:I6"/>
    <mergeCell ref="B7:C7"/>
    <mergeCell ref="D7:E7"/>
    <mergeCell ref="F7:G7"/>
    <mergeCell ref="H7:I7"/>
    <mergeCell ref="B32:C32"/>
    <mergeCell ref="F32:G32"/>
    <mergeCell ref="H32:I32"/>
    <mergeCell ref="D32:E32"/>
    <mergeCell ref="B23:C23"/>
    <mergeCell ref="D23:E23"/>
    <mergeCell ref="F23:G23"/>
    <mergeCell ref="H23:I23"/>
    <mergeCell ref="A36:A40"/>
    <mergeCell ref="B36:I36"/>
    <mergeCell ref="J36:L36"/>
    <mergeCell ref="B37:C37"/>
    <mergeCell ref="D37:E37"/>
    <mergeCell ref="F37:G37"/>
    <mergeCell ref="H37:I37"/>
    <mergeCell ref="J37:K37"/>
    <mergeCell ref="J38:K38"/>
    <mergeCell ref="M37:M40"/>
    <mergeCell ref="B38:C38"/>
    <mergeCell ref="D38:E38"/>
    <mergeCell ref="F38:G38"/>
    <mergeCell ref="H38:I38"/>
    <mergeCell ref="B45:C45"/>
    <mergeCell ref="D45:E45"/>
    <mergeCell ref="F45:G45"/>
    <mergeCell ref="H45:I45"/>
    <mergeCell ref="J45:L45"/>
    <mergeCell ref="M53:M56"/>
    <mergeCell ref="B54:C54"/>
    <mergeCell ref="D54:E54"/>
    <mergeCell ref="F54:G54"/>
    <mergeCell ref="H54:I54"/>
    <mergeCell ref="K54:L54"/>
    <mergeCell ref="B53:C53"/>
    <mergeCell ref="D53:E53"/>
    <mergeCell ref="F53:G53"/>
    <mergeCell ref="H53:I53"/>
    <mergeCell ref="K53:L53"/>
    <mergeCell ref="A67:B67"/>
    <mergeCell ref="A68:B68"/>
    <mergeCell ref="H67:J67"/>
    <mergeCell ref="H68:J68"/>
    <mergeCell ref="F50:I50"/>
    <mergeCell ref="B58:C58"/>
    <mergeCell ref="D58:E58"/>
    <mergeCell ref="F58:G58"/>
    <mergeCell ref="H58:I58"/>
    <mergeCell ref="A52:A56"/>
    <mergeCell ref="B52:I52"/>
    <mergeCell ref="J52:L52"/>
    <mergeCell ref="K58:L58"/>
  </mergeCells>
  <pageMargins left="0.7" right="0.7" top="0.75" bottom="0.75" header="0.3" footer="0.3"/>
  <pageSetup paperSize="5" orientation="landscape" horizontalDpi="0" verticalDpi="0" r:id="rId1"/>
  <headerFooter>
    <oddHeader>&amp;C&amp;"-,Bold"TOURIST ARRIVAL REPORT
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LGU CAMALIG</dc:creator>
  <cp:lastModifiedBy>LGU CAMALIG</cp:lastModifiedBy>
  <cp:lastPrinted>2016-10-17T05:56:01Z</cp:lastPrinted>
  <dcterms:created xsi:type="dcterms:W3CDTF">2016-08-09T06:39:22Z</dcterms:created>
  <dcterms:modified xsi:type="dcterms:W3CDTF">2017-01-25T01:53:41Z</dcterms:modified>
</cp:coreProperties>
</file>